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8.Август\МСП_НР_ Проволока, катанка\Закупочная документация\"/>
    </mc:Choice>
  </mc:AlternateContent>
  <xr:revisionPtr revIDLastSave="0" documentId="13_ncr:1_{3BD0E506-66E0-443B-ABA1-A4EC2DA349D5}" xr6:coauthVersionLast="36" xr6:coauthVersionMax="36" xr10:uidLastSave="{00000000-0000-0000-0000-000000000000}"/>
  <bookViews>
    <workbookView xWindow="-816" yWindow="840" windowWidth="15480" windowHeight="9480" xr2:uid="{00000000-000D-0000-FFFF-FFFF00000000}"/>
  </bookViews>
  <sheets>
    <sheet name="OPEX" sheetId="2" r:id="rId1"/>
    <sheet name="Лист1" sheetId="3" r:id="rId2"/>
  </sheets>
  <definedNames>
    <definedName name="_xlnm._FilterDatabase" localSheetId="0" hidden="1">OPEX!$B$1:$K$31</definedName>
  </definedNames>
  <calcPr calcId="191029"/>
</workbook>
</file>

<file path=xl/calcChain.xml><?xml version="1.0" encoding="utf-8"?>
<calcChain xmlns="http://schemas.openxmlformats.org/spreadsheetml/2006/main">
  <c r="J6" i="2" l="1"/>
  <c r="I7" i="2" l="1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6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</calcChain>
</file>

<file path=xl/sharedStrings.xml><?xml version="1.0" encoding="utf-8"?>
<sst xmlns="http://schemas.openxmlformats.org/spreadsheetml/2006/main" count="152" uniqueCount="117">
  <si>
    <t>СПЕЦИФИКАЦИЯ</t>
  </si>
  <si>
    <t>№ п.п.</t>
  </si>
  <si>
    <t>Наименование товара</t>
  </si>
  <si>
    <t>Описание</t>
  </si>
  <si>
    <t>Eд.изм</t>
  </si>
  <si>
    <t>009.0100.0101</t>
  </si>
  <si>
    <t>009.0100.0078</t>
  </si>
  <si>
    <t>009.0100.0095</t>
  </si>
  <si>
    <t>009.0100.0019</t>
  </si>
  <si>
    <t>009.0100.0047</t>
  </si>
  <si>
    <t>057.7000.0523</t>
  </si>
  <si>
    <t>009.0200.0032</t>
  </si>
  <si>
    <t>Сталь полосовая 4х25мм</t>
  </si>
  <si>
    <t>009.0200.0030</t>
  </si>
  <si>
    <t>Сталь полосовая 4х40мм</t>
  </si>
  <si>
    <t>009.0200.0102</t>
  </si>
  <si>
    <t>Сталь полосовая 6х40мм</t>
  </si>
  <si>
    <t>Труба стальная 108x35мм</t>
  </si>
  <si>
    <t>013.0000.0280</t>
  </si>
  <si>
    <t>Труба стальная 40x20x2,0мм</t>
  </si>
  <si>
    <t>013.0000.0186</t>
  </si>
  <si>
    <t>Труба стальная электросварная 76х3,5мм</t>
  </si>
  <si>
    <t>011.2000.0028</t>
  </si>
  <si>
    <t>011.2000.0024</t>
  </si>
  <si>
    <t>011.2000.0040</t>
  </si>
  <si>
    <t>011.2000.0008</t>
  </si>
  <si>
    <t>034.4900.0678</t>
  </si>
  <si>
    <t>011.1000.0003</t>
  </si>
  <si>
    <t>013.0000.0296</t>
  </si>
  <si>
    <t>Поставка металлопроката</t>
  </si>
  <si>
    <t>Сталь листовая оцинкованная 0,55х1250x2500мм</t>
  </si>
  <si>
    <t>Уголок равнополочный 32x32x3мм</t>
  </si>
  <si>
    <t>Уголок равнополочный 45x45x5мм</t>
  </si>
  <si>
    <t>Количество</t>
  </si>
  <si>
    <t>E3011701</t>
  </si>
  <si>
    <t>E30199</t>
  </si>
  <si>
    <t>Уголок равнополочный 25x25x3мм</t>
  </si>
  <si>
    <t>Вид деятельности: операционная</t>
  </si>
  <si>
    <t>Статья ДДС</t>
  </si>
  <si>
    <t>Статья БДР</t>
  </si>
  <si>
    <t>№п/п позиции в спецификации договора</t>
  </si>
  <si>
    <t>Код номенклатурной позиции (НП) в ЕСНП</t>
  </si>
  <si>
    <t>Базовая позиция для ввода новой НП (Да/Нет)**</t>
  </si>
  <si>
    <t>P30199</t>
  </si>
  <si>
    <t>нет</t>
  </si>
  <si>
    <t>Арматура А500С рифленая 20</t>
  </si>
  <si>
    <t>P30103</t>
  </si>
  <si>
    <t>Арматура 16 мм</t>
  </si>
  <si>
    <t>Арматура А500С рифленая 12 мм</t>
  </si>
  <si>
    <t>Арматура стержневая, рифленая, диаметром 10мм</t>
  </si>
  <si>
    <t>Арматура стержневая, рифлёная, диаметром 18мм</t>
  </si>
  <si>
    <t>Профнастил МП-20</t>
  </si>
  <si>
    <t>Уголок равнополочный 50x50x5мм</t>
  </si>
  <si>
    <t>Штырь заземления 1970 мм</t>
  </si>
  <si>
    <t>Согласующие лица</t>
  </si>
  <si>
    <t>ФИО</t>
  </si>
  <si>
    <t>Должность</t>
  </si>
  <si>
    <t>Подпись</t>
  </si>
  <si>
    <t>Сотрудник ФЭБ</t>
  </si>
  <si>
    <t>Иванова Людмила Явитовна</t>
  </si>
  <si>
    <t>Ведущий экономист</t>
  </si>
  <si>
    <t>Инициатор договора</t>
  </si>
  <si>
    <t xml:space="preserve">Ахметзянова Венера Фанитовна </t>
  </si>
  <si>
    <t>Ведущий Специалист</t>
  </si>
  <si>
    <t>Приобретение материальных ценностей*</t>
  </si>
  <si>
    <t>Комментарий (в случае, если расшифровка в разрезе НП не предоставлена)</t>
  </si>
  <si>
    <t>Арматура рифленая А3, диаметр 16мм</t>
  </si>
  <si>
    <t>Полоса металлическая 4х40мм. Производится из горячекатаной стали марки 3 пс(сп). ГОСТ 103-2006</t>
  </si>
  <si>
    <t>Уголок стальной равнополочный ГОСТ 8509-93. Ширина стенки 25 мм, толщина стенки 3мм, длина 9,05м.</t>
  </si>
  <si>
    <t>Арматура класса А3 (А400) рифленая. Диаметр 16мм. ГОСТ 5781-82</t>
  </si>
  <si>
    <t>Уголок горячекатанный 25x25x3мм</t>
  </si>
  <si>
    <t>Уголок горячекатанный 50x50x5мм</t>
  </si>
  <si>
    <t>Арматура рифленая А3, диаметр 10мм</t>
  </si>
  <si>
    <t>Арматура класса А3 (А400) рифленая. Диаметр 10мм. ГОСТ 5781-82</t>
  </si>
  <si>
    <t>Уголок стальной равнополочный ГОСТ 8509-93. Ширина стенки 50 мм, толщина стенки 5мм</t>
  </si>
  <si>
    <t>Уголок стальной равнополочный ГОСТ 8509-93. Ширина стенки 32 мм, толщина стенки 3мм</t>
  </si>
  <si>
    <t>Проволока стальная оцинкованная ОЦ 3мм</t>
  </si>
  <si>
    <t>Согласно "Техническим требованиям  "</t>
  </si>
  <si>
    <t>Проволока стальная оцинкованная ОЦ 4мм</t>
  </si>
  <si>
    <t xml:space="preserve">Согласно "Техническим требованиям " </t>
  </si>
  <si>
    <t>Катанка 6,0 - 6,5мм</t>
  </si>
  <si>
    <t>Катанка d 6,0 -6,5 горячекатаная применяется для увязки  столба и приставки  при строительстве  воздушных линий связи. Катанку изготавляют в соответствии с требованиями настоящего стандарта по технологическому регламенту, утвержденному в установленном порядкее.  Катанку изготавливают гладкой   из арматурной стали класса A-I (A240).Предельные отклонения диаметра гладких профилей должны соответствовать ГОСТ 2590-2006 для обычной точности прокатки.Марка стали Ст3кп, Ст3пс, Ст3сп. Химический состав арматурной углердистой стали должен соответствовать ГОСТ 380-2005,Механические требования испытание на изгиб и в холодном состоянии составляет 180С  . На поверхности катанки не должно быть раскатанных трещин, прокатных плен, закатов, усов и раскатанных загрязнений. Не допускаются отпечатки, рябизна, раскатанные пузыри и риски, отдельные мелкие плены, выводящие размеры катанки за предельные отклонения по диаметру. Катанку изготовляют в мотках, состоящих из одного непрерывного отрезка. Витки катанки в мотках должны быть уложены без перепутывания. Каждая партия сопровождается документом о качестве. ГОСТ 2590-2006.</t>
  </si>
  <si>
    <t>Труба профильная 25х25х2мм</t>
  </si>
  <si>
    <t>Труба профильная 40х20х2мм</t>
  </si>
  <si>
    <t>Сталь полосовая 4х20мм</t>
  </si>
  <si>
    <t>Полоса металлическая 4х20мм. Производится из горячекатаной стали марки 3 пс(сп). ГОСТ 103-2006</t>
  </si>
  <si>
    <t>Уголок горячекатанный 40x40x4мм</t>
  </si>
  <si>
    <t>Уголок стальной равнополочный ГОСТ 8509-93. Ширина стенки 40 мм, толщина стенки 4мм</t>
  </si>
  <si>
    <t>Уголок горячекатанный 32x32x4мм</t>
  </si>
  <si>
    <t>Требуемые сроки поставки:</t>
  </si>
  <si>
    <t>Доставка товара должна быть осуществлена в срок, указанный в Заказе, но не позднее 30 (тридцати) календарных дней после подписания сторонами Заказа</t>
  </si>
  <si>
    <t>Условия доставки</t>
  </si>
  <si>
    <t>Отгрузка до склада ПАО "Башинформсвязь",по адресу: г. Уфа, ул. Каспийская,14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</si>
  <si>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</si>
  <si>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</si>
  <si>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Особые условия</t>
  </si>
  <si>
    <t>тн</t>
  </si>
  <si>
    <t>Предназначена для использования в качестве элементов различных конструкций -строительных лесов, ограждений, опор, колонн и перекрытий, для создания прочных каркасов ГОСТ 8639-82, 8645-68, 13663-86</t>
  </si>
  <si>
    <t xml:space="preserve"> Предельная цена за единицу измерения, включая стоимость тары, доставку и НДС 20%,в рублях РФ</t>
  </si>
  <si>
    <t xml:space="preserve"> Предельная цена за единицу измерения без НДС, включая стоимость тары и доставку, рублях  РФ</t>
  </si>
  <si>
    <t>РАЗДЕЛ IV. ТЕХНИЧЕСКОЕ ЗАДАНИЕ</t>
  </si>
  <si>
    <t>техническое описание</t>
  </si>
  <si>
    <t>паспорт качества</t>
  </si>
  <si>
    <t xml:space="preserve">сертификат соответствия стандартам </t>
  </si>
  <si>
    <t>шт</t>
  </si>
  <si>
    <t>Труба стальная электросварная 76x3,5мм</t>
  </si>
  <si>
    <t>Труба стальная электросварная ГОСТ 10704-91. Наружный диаметр 76мм, толщина стенки 3,5мм</t>
  </si>
  <si>
    <t>Лист гладкий оцинкованный 0,5*1250*2500мм</t>
  </si>
  <si>
    <t>Труба стальная электросварная 108*3,5мм</t>
  </si>
  <si>
    <t>Сталь полосовая 50*5 мм</t>
  </si>
  <si>
    <t>Полоса металлическая 5х50мм. Производится из горячекатаной стали марки 3 пс(сп). ГОСТ 103-2006</t>
  </si>
  <si>
    <t>Труба стальная электросварная ГОСТ 10704-91. Наружный диаметр 108мм, толщина стенки 3,5мм</t>
  </si>
  <si>
    <t>Сталь тонколистовая 1250х2500х0,5мм ГОСТ 19904-90, прошедшая специальную антикоррозионную обработку цинкованием</t>
  </si>
  <si>
    <t>ИТОГО</t>
  </si>
  <si>
    <t>Предельная стоимость без НДС, включая стоимость тары и доставку, рублях  РФ</t>
  </si>
  <si>
    <t>Предельная стоимость, включая стоимость тары, доставку и НДС 20%,в рублях РФ</t>
  </si>
  <si>
    <t>Предельная сумма лота составляет: 2 671 563,40 включая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</si>
</sst>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1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</cellStyleXfs>
  <cellXfs count="65">
    <xf numFmtId="0" fontId="0" fillId="0" borderId="0" xfId="0"/>
    <xf numFmtId="0" fontId="9" fillId="0" borderId="1" xfId="16" applyBorder="1" applyAlignment="1">
      <alignment horizontal="center" vertical="center"/>
    </xf>
    <xf numFmtId="0" fontId="11" fillId="0" borderId="0" xfId="14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16" applyAlignment="1">
      <alignment horizontal="center" vertical="center"/>
    </xf>
    <xf numFmtId="0" fontId="24" fillId="0" borderId="0" xfId="16" applyFont="1" applyAlignment="1">
      <alignment horizontal="center" vertical="center"/>
    </xf>
    <xf numFmtId="0" fontId="9" fillId="0" borderId="4" xfId="16" applyBorder="1" applyAlignment="1">
      <alignment horizontal="center" vertical="center"/>
    </xf>
    <xf numFmtId="0" fontId="9" fillId="0" borderId="1" xfId="16" applyBorder="1" applyAlignment="1">
      <alignment horizontal="center" vertical="center"/>
    </xf>
    <xf numFmtId="0" fontId="9" fillId="0" borderId="1" xfId="16" applyBorder="1" applyAlignment="1">
      <alignment horizontal="center" vertical="center" wrapText="1"/>
    </xf>
    <xf numFmtId="0" fontId="9" fillId="0" borderId="1" xfId="16" applyBorder="1" applyAlignment="1">
      <alignment horizontal="center" vertical="center"/>
    </xf>
    <xf numFmtId="0" fontId="25" fillId="0" borderId="4" xfId="16" applyFont="1" applyBorder="1" applyAlignment="1">
      <alignment horizontal="center" vertical="center" wrapText="1"/>
    </xf>
    <xf numFmtId="0" fontId="8" fillId="0" borderId="0" xfId="16" applyFont="1" applyAlignment="1">
      <alignment horizontal="left" vertical="center"/>
    </xf>
    <xf numFmtId="0" fontId="8" fillId="0" borderId="1" xfId="16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2" borderId="1" xfId="16" applyFill="1" applyBorder="1" applyAlignment="1">
      <alignment horizontal="center" vertical="center"/>
    </xf>
    <xf numFmtId="0" fontId="9" fillId="2" borderId="4" xfId="16" applyFill="1" applyBorder="1" applyAlignment="1">
      <alignment horizontal="center" vertical="center" wrapText="1"/>
    </xf>
    <xf numFmtId="2" fontId="9" fillId="2" borderId="1" xfId="16" applyNumberFormat="1" applyFill="1" applyBorder="1" applyAlignment="1">
      <alignment horizontal="center" vertical="center"/>
    </xf>
    <xf numFmtId="0" fontId="9" fillId="2" borderId="1" xfId="16" applyFill="1" applyBorder="1" applyAlignment="1">
      <alignment horizontal="center" vertical="center" wrapText="1"/>
    </xf>
    <xf numFmtId="0" fontId="6" fillId="2" borderId="1" xfId="16" applyFont="1" applyFill="1" applyBorder="1" applyAlignment="1">
      <alignment horizontal="center" vertical="center" wrapText="1"/>
    </xf>
    <xf numFmtId="0" fontId="7" fillId="2" borderId="1" xfId="16" applyFont="1" applyFill="1" applyBorder="1" applyAlignment="1">
      <alignment horizontal="center" vertical="center" wrapText="1"/>
    </xf>
    <xf numFmtId="0" fontId="5" fillId="2" borderId="4" xfId="16" applyFont="1" applyFill="1" applyBorder="1" applyAlignment="1">
      <alignment horizontal="center" vertical="center"/>
    </xf>
    <xf numFmtId="0" fontId="25" fillId="0" borderId="1" xfId="16" applyFont="1" applyBorder="1" applyAlignment="1">
      <alignment horizontal="center" vertical="center" wrapText="1"/>
    </xf>
    <xf numFmtId="0" fontId="5" fillId="2" borderId="1" xfId="16" applyFont="1" applyFill="1" applyBorder="1" applyAlignment="1">
      <alignment horizontal="center" vertical="center"/>
    </xf>
    <xf numFmtId="0" fontId="5" fillId="2" borderId="1" xfId="16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4" xfId="16" applyFont="1" applyFill="1" applyBorder="1" applyAlignment="1">
      <alignment horizontal="center" vertical="center"/>
    </xf>
    <xf numFmtId="0" fontId="4" fillId="2" borderId="1" xfId="16" applyFont="1" applyFill="1" applyBorder="1" applyAlignment="1">
      <alignment horizontal="center" vertical="center"/>
    </xf>
    <xf numFmtId="0" fontId="3" fillId="0" borderId="4" xfId="16" applyFont="1" applyBorder="1" applyAlignment="1">
      <alignment horizontal="center" vertical="center" wrapText="1"/>
    </xf>
    <xf numFmtId="0" fontId="24" fillId="0" borderId="0" xfId="14" applyFont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2" borderId="1" xfId="16" applyFont="1" applyFill="1" applyBorder="1" applyAlignment="1">
      <alignment horizontal="center" vertical="center" wrapText="1"/>
    </xf>
    <xf numFmtId="0" fontId="1" fillId="2" borderId="1" xfId="16" applyFont="1" applyFill="1" applyBorder="1" applyAlignment="1">
      <alignment horizontal="center" vertical="center" wrapText="1"/>
    </xf>
    <xf numFmtId="0" fontId="1" fillId="2" borderId="4" xfId="16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top" wrapText="1"/>
    </xf>
    <xf numFmtId="0" fontId="24" fillId="0" borderId="1" xfId="1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6" fillId="0" borderId="0" xfId="14" applyFont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4" fillId="0" borderId="0" xfId="14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7">
    <cellStyle name="Excel Built-in Normal" xfId="1" xr:uid="{00000000-0005-0000-0000-000000000000}"/>
    <cellStyle name="TableStyleLight1" xfId="2" xr:uid="{00000000-0005-0000-0000-000001000000}"/>
    <cellStyle name="Обычный" xfId="0" builtinId="0"/>
    <cellStyle name="Обычный 10" xfId="12" xr:uid="{00000000-0005-0000-0000-000004000000}"/>
    <cellStyle name="Обычный 11" xfId="13" xr:uid="{00000000-0005-0000-0000-000005000000}"/>
    <cellStyle name="Обычный 12" xfId="14" xr:uid="{00000000-0005-0000-0000-000006000000}"/>
    <cellStyle name="Обычный 13" xfId="15" xr:uid="{00000000-0005-0000-0000-000007000000}"/>
    <cellStyle name="Обычный 14" xfId="16" xr:uid="{00000000-0005-0000-0000-000008000000}"/>
    <cellStyle name="Обычный 2" xfId="6" xr:uid="{00000000-0005-0000-0000-000009000000}"/>
    <cellStyle name="Обычный 2 3" xfId="4" xr:uid="{00000000-0005-0000-0000-00000A000000}"/>
    <cellStyle name="Обычный 3" xfId="3" xr:uid="{00000000-0005-0000-0000-00000B000000}"/>
    <cellStyle name="Обычный 4" xfId="5" xr:uid="{00000000-0005-0000-0000-00000C000000}"/>
    <cellStyle name="Обычный 5" xfId="7" xr:uid="{00000000-0005-0000-0000-00000D000000}"/>
    <cellStyle name="Обычный 6" xfId="8" xr:uid="{00000000-0005-0000-0000-00000E000000}"/>
    <cellStyle name="Обычный 7" xfId="9" xr:uid="{00000000-0005-0000-0000-00000F000000}"/>
    <cellStyle name="Обычный 8" xfId="10" xr:uid="{00000000-0005-0000-0000-000010000000}"/>
    <cellStyle name="Обычный 9" xfId="1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tabSelected="1" view="pageBreakPreview" topLeftCell="A13" zoomScale="60" zoomScaleNormal="100" workbookViewId="0">
      <selection activeCell="C8" sqref="C8"/>
    </sheetView>
  </sheetViews>
  <sheetFormatPr defaultColWidth="9.109375" defaultRowHeight="13.2" x14ac:dyDescent="0.25"/>
  <cols>
    <col min="1" max="1" width="1.44140625" style="3" customWidth="1"/>
    <col min="2" max="2" width="8.6640625" style="3" customWidth="1"/>
    <col min="3" max="3" width="38.109375" style="3" customWidth="1"/>
    <col min="4" max="4" width="52.6640625" style="3" customWidth="1"/>
    <col min="5" max="5" width="11.109375" style="3" customWidth="1"/>
    <col min="6" max="6" width="19.44140625" style="3" customWidth="1"/>
    <col min="7" max="7" width="15.6640625" style="3" customWidth="1"/>
    <col min="8" max="8" width="16.6640625" style="3" customWidth="1"/>
    <col min="9" max="9" width="15.6640625" style="3" customWidth="1"/>
    <col min="10" max="10" width="16.6640625" style="3" customWidth="1"/>
    <col min="11" max="11" width="9.109375" style="3"/>
    <col min="12" max="12" width="17.88671875" style="3" customWidth="1"/>
    <col min="13" max="13" width="28.5546875" style="3" customWidth="1"/>
    <col min="14" max="14" width="29.44140625" style="3" customWidth="1"/>
    <col min="15" max="16384" width="9.109375" style="3"/>
  </cols>
  <sheetData>
    <row r="1" spans="2:13" ht="21.75" customHeight="1" x14ac:dyDescent="0.25">
      <c r="B1" s="47" t="s">
        <v>100</v>
      </c>
      <c r="C1" s="47"/>
      <c r="D1" s="47"/>
      <c r="E1" s="2"/>
      <c r="F1" s="2"/>
    </row>
    <row r="2" spans="2:13" ht="14.4" x14ac:dyDescent="0.25">
      <c r="B2" s="54" t="s">
        <v>0</v>
      </c>
      <c r="C2" s="54"/>
      <c r="D2" s="54"/>
      <c r="E2" s="54"/>
      <c r="F2" s="54"/>
      <c r="G2" s="54"/>
      <c r="H2" s="54"/>
      <c r="I2" s="34"/>
      <c r="J2" s="34"/>
    </row>
    <row r="3" spans="2:13" ht="14.4" x14ac:dyDescent="0.25">
      <c r="B3" s="11" t="s">
        <v>29</v>
      </c>
      <c r="C3" s="4"/>
      <c r="D3" s="5"/>
      <c r="E3" s="4"/>
      <c r="F3" s="4"/>
    </row>
    <row r="4" spans="2:13" ht="81.75" customHeight="1" x14ac:dyDescent="0.25">
      <c r="B4" s="8" t="s">
        <v>1</v>
      </c>
      <c r="C4" s="12" t="s">
        <v>2</v>
      </c>
      <c r="D4" s="8" t="s">
        <v>3</v>
      </c>
      <c r="E4" s="8" t="s">
        <v>4</v>
      </c>
      <c r="F4" s="33" t="s">
        <v>33</v>
      </c>
      <c r="G4" s="10" t="s">
        <v>99</v>
      </c>
      <c r="H4" s="26" t="s">
        <v>98</v>
      </c>
      <c r="I4" s="10" t="s">
        <v>114</v>
      </c>
      <c r="J4" s="26" t="s">
        <v>115</v>
      </c>
    </row>
    <row r="5" spans="2:13" ht="14.4" x14ac:dyDescent="0.25">
      <c r="B5" s="1">
        <v>1</v>
      </c>
      <c r="C5" s="6">
        <v>2</v>
      </c>
      <c r="D5" s="1">
        <v>3</v>
      </c>
      <c r="E5" s="6">
        <v>4</v>
      </c>
      <c r="F5" s="6">
        <v>5</v>
      </c>
      <c r="G5" s="7">
        <v>6</v>
      </c>
      <c r="H5" s="9">
        <v>7</v>
      </c>
      <c r="I5" s="9">
        <v>8</v>
      </c>
      <c r="J5" s="9">
        <v>9</v>
      </c>
    </row>
    <row r="6" spans="2:13" ht="28.8" x14ac:dyDescent="0.25">
      <c r="B6" s="19">
        <v>1</v>
      </c>
      <c r="C6" s="20" t="s">
        <v>76</v>
      </c>
      <c r="D6" s="19" t="s">
        <v>77</v>
      </c>
      <c r="E6" s="25" t="s">
        <v>96</v>
      </c>
      <c r="F6" s="31">
        <v>12</v>
      </c>
      <c r="G6" s="21">
        <f>H6/1.2</f>
        <v>80666.666666666672</v>
      </c>
      <c r="H6" s="21">
        <v>96800</v>
      </c>
      <c r="I6" s="21">
        <f>$F6*G6</f>
        <v>968000</v>
      </c>
      <c r="J6" s="21">
        <f>$F6*H6</f>
        <v>1161600</v>
      </c>
      <c r="M6" s="46"/>
    </row>
    <row r="7" spans="2:13" ht="28.8" x14ac:dyDescent="0.25">
      <c r="B7" s="19">
        <v>2</v>
      </c>
      <c r="C7" s="20" t="s">
        <v>78</v>
      </c>
      <c r="D7" s="19" t="s">
        <v>79</v>
      </c>
      <c r="E7" s="25" t="s">
        <v>96</v>
      </c>
      <c r="F7" s="31">
        <v>7</v>
      </c>
      <c r="G7" s="21">
        <f t="shared" ref="G7:G22" si="0">H7/1.2</f>
        <v>80250</v>
      </c>
      <c r="H7" s="21">
        <v>96300</v>
      </c>
      <c r="I7" s="21">
        <f t="shared" ref="I7:I22" si="1">$F7*G7</f>
        <v>561750</v>
      </c>
      <c r="J7" s="21">
        <f t="shared" ref="J7:J22" si="2">$F7*H7</f>
        <v>674100</v>
      </c>
      <c r="M7" s="46"/>
    </row>
    <row r="8" spans="2:13" ht="331.2" x14ac:dyDescent="0.25">
      <c r="B8" s="19">
        <v>3</v>
      </c>
      <c r="C8" s="20" t="s">
        <v>80</v>
      </c>
      <c r="D8" s="22" t="s">
        <v>81</v>
      </c>
      <c r="E8" s="25" t="s">
        <v>96</v>
      </c>
      <c r="F8" s="31">
        <v>8</v>
      </c>
      <c r="G8" s="21">
        <f t="shared" si="0"/>
        <v>64313.333333333336</v>
      </c>
      <c r="H8" s="21">
        <v>77176</v>
      </c>
      <c r="I8" s="21">
        <f t="shared" si="1"/>
        <v>514506.66666666669</v>
      </c>
      <c r="J8" s="21">
        <f t="shared" si="2"/>
        <v>617408</v>
      </c>
      <c r="M8" s="46"/>
    </row>
    <row r="9" spans="2:13" ht="28.8" x14ac:dyDescent="0.25">
      <c r="B9" s="19">
        <v>4</v>
      </c>
      <c r="C9" s="23" t="s">
        <v>72</v>
      </c>
      <c r="D9" s="23" t="s">
        <v>73</v>
      </c>
      <c r="E9" s="25" t="s">
        <v>96</v>
      </c>
      <c r="F9" s="31">
        <v>0.1</v>
      </c>
      <c r="G9" s="21">
        <f t="shared" si="0"/>
        <v>65666.666666666672</v>
      </c>
      <c r="H9" s="21">
        <v>78800</v>
      </c>
      <c r="I9" s="21">
        <f t="shared" si="1"/>
        <v>6566.6666666666679</v>
      </c>
      <c r="J9" s="21">
        <f t="shared" si="2"/>
        <v>7880</v>
      </c>
      <c r="M9" s="46"/>
    </row>
    <row r="10" spans="2:13" ht="27" customHeight="1" x14ac:dyDescent="0.25">
      <c r="B10" s="19">
        <v>5</v>
      </c>
      <c r="C10" s="24" t="s">
        <v>66</v>
      </c>
      <c r="D10" s="24" t="s">
        <v>69</v>
      </c>
      <c r="E10" s="25" t="s">
        <v>96</v>
      </c>
      <c r="F10" s="31">
        <v>1</v>
      </c>
      <c r="G10" s="21">
        <f t="shared" si="0"/>
        <v>60333.333333333336</v>
      </c>
      <c r="H10" s="21">
        <v>72400</v>
      </c>
      <c r="I10" s="21">
        <f t="shared" si="1"/>
        <v>60333.333333333336</v>
      </c>
      <c r="J10" s="21">
        <f t="shared" si="2"/>
        <v>72400</v>
      </c>
      <c r="M10" s="46"/>
    </row>
    <row r="11" spans="2:13" ht="27" customHeight="1" x14ac:dyDescent="0.25">
      <c r="B11" s="19">
        <v>6</v>
      </c>
      <c r="C11" s="23" t="s">
        <v>84</v>
      </c>
      <c r="D11" s="23" t="s">
        <v>85</v>
      </c>
      <c r="E11" s="25" t="s">
        <v>96</v>
      </c>
      <c r="F11" s="31">
        <v>0.1</v>
      </c>
      <c r="G11" s="21">
        <f t="shared" si="0"/>
        <v>79416.666666666672</v>
      </c>
      <c r="H11" s="21">
        <v>95300</v>
      </c>
      <c r="I11" s="21">
        <f t="shared" si="1"/>
        <v>7941.6666666666679</v>
      </c>
      <c r="J11" s="21">
        <f t="shared" si="2"/>
        <v>9530</v>
      </c>
      <c r="M11" s="46"/>
    </row>
    <row r="12" spans="2:13" ht="27" customHeight="1" x14ac:dyDescent="0.25">
      <c r="B12" s="19">
        <v>7</v>
      </c>
      <c r="C12" s="24" t="s">
        <v>14</v>
      </c>
      <c r="D12" s="24" t="s">
        <v>67</v>
      </c>
      <c r="E12" s="25" t="s">
        <v>96</v>
      </c>
      <c r="F12" s="31">
        <v>0.1</v>
      </c>
      <c r="G12" s="21">
        <f t="shared" si="0"/>
        <v>75000</v>
      </c>
      <c r="H12" s="21">
        <v>90000</v>
      </c>
      <c r="I12" s="21">
        <f t="shared" si="1"/>
        <v>7500</v>
      </c>
      <c r="J12" s="21">
        <f t="shared" si="2"/>
        <v>9000</v>
      </c>
      <c r="M12" s="46"/>
    </row>
    <row r="13" spans="2:13" ht="27" customHeight="1" x14ac:dyDescent="0.25">
      <c r="B13" s="19">
        <v>8</v>
      </c>
      <c r="C13" s="37" t="s">
        <v>109</v>
      </c>
      <c r="D13" s="38" t="s">
        <v>110</v>
      </c>
      <c r="E13" s="25" t="s">
        <v>96</v>
      </c>
      <c r="F13" s="31">
        <v>0.05</v>
      </c>
      <c r="G13" s="21">
        <f t="shared" si="0"/>
        <v>76666.666666666672</v>
      </c>
      <c r="H13" s="21">
        <v>92000</v>
      </c>
      <c r="I13" s="21">
        <f t="shared" si="1"/>
        <v>3833.3333333333339</v>
      </c>
      <c r="J13" s="21">
        <f t="shared" si="2"/>
        <v>4600</v>
      </c>
      <c r="M13" s="46"/>
    </row>
    <row r="14" spans="2:13" ht="43.95" customHeight="1" x14ac:dyDescent="0.25">
      <c r="B14" s="19">
        <v>9</v>
      </c>
      <c r="C14" s="38" t="s">
        <v>107</v>
      </c>
      <c r="D14" s="38" t="s">
        <v>112</v>
      </c>
      <c r="E14" s="39" t="s">
        <v>104</v>
      </c>
      <c r="F14" s="31">
        <v>8</v>
      </c>
      <c r="G14" s="21">
        <f t="shared" si="0"/>
        <v>1532.3333333333333</v>
      </c>
      <c r="H14" s="21">
        <v>1838.8</v>
      </c>
      <c r="I14" s="21">
        <f t="shared" si="1"/>
        <v>12258.666666666666</v>
      </c>
      <c r="J14" s="21">
        <f t="shared" si="2"/>
        <v>14710.4</v>
      </c>
      <c r="M14" s="46"/>
    </row>
    <row r="15" spans="2:13" ht="30.75" customHeight="1" x14ac:dyDescent="0.25">
      <c r="B15" s="19">
        <v>10</v>
      </c>
      <c r="C15" s="23" t="s">
        <v>108</v>
      </c>
      <c r="D15" s="38" t="s">
        <v>111</v>
      </c>
      <c r="E15" s="25" t="s">
        <v>96</v>
      </c>
      <c r="F15" s="31">
        <v>0.15</v>
      </c>
      <c r="G15" s="21">
        <f t="shared" si="0"/>
        <v>67666.666666666672</v>
      </c>
      <c r="H15" s="21">
        <v>81200</v>
      </c>
      <c r="I15" s="21">
        <f t="shared" si="1"/>
        <v>10150</v>
      </c>
      <c r="J15" s="21">
        <f t="shared" si="2"/>
        <v>12180</v>
      </c>
      <c r="M15" s="46"/>
    </row>
    <row r="16" spans="2:13" ht="30.75" customHeight="1" x14ac:dyDescent="0.25">
      <c r="B16" s="19">
        <v>11</v>
      </c>
      <c r="C16" s="37" t="s">
        <v>105</v>
      </c>
      <c r="D16" s="37" t="s">
        <v>106</v>
      </c>
      <c r="E16" s="25" t="s">
        <v>96</v>
      </c>
      <c r="F16" s="31">
        <v>0.1</v>
      </c>
      <c r="G16" s="21">
        <f t="shared" si="0"/>
        <v>67666.666666666672</v>
      </c>
      <c r="H16" s="21">
        <v>81200</v>
      </c>
      <c r="I16" s="21">
        <f t="shared" si="1"/>
        <v>6766.6666666666679</v>
      </c>
      <c r="J16" s="21">
        <f t="shared" si="2"/>
        <v>8120</v>
      </c>
      <c r="M16" s="46"/>
    </row>
    <row r="17" spans="2:13" ht="30.75" customHeight="1" x14ac:dyDescent="0.25">
      <c r="B17" s="19">
        <v>12</v>
      </c>
      <c r="C17" s="24" t="s">
        <v>70</v>
      </c>
      <c r="D17" s="24" t="s">
        <v>68</v>
      </c>
      <c r="E17" s="25" t="s">
        <v>96</v>
      </c>
      <c r="F17" s="31">
        <v>0.1</v>
      </c>
      <c r="G17" s="21">
        <f t="shared" si="0"/>
        <v>79000</v>
      </c>
      <c r="H17" s="21">
        <v>94800</v>
      </c>
      <c r="I17" s="21">
        <f t="shared" si="1"/>
        <v>7900</v>
      </c>
      <c r="J17" s="21">
        <f t="shared" si="2"/>
        <v>9480</v>
      </c>
      <c r="M17" s="46"/>
    </row>
    <row r="18" spans="2:13" ht="30.75" customHeight="1" x14ac:dyDescent="0.25">
      <c r="B18" s="19">
        <v>13</v>
      </c>
      <c r="C18" s="23" t="s">
        <v>88</v>
      </c>
      <c r="D18" s="23" t="s">
        <v>75</v>
      </c>
      <c r="E18" s="25" t="s">
        <v>96</v>
      </c>
      <c r="F18" s="31">
        <v>0.1</v>
      </c>
      <c r="G18" s="21">
        <f t="shared" si="0"/>
        <v>79000</v>
      </c>
      <c r="H18" s="21">
        <v>94800</v>
      </c>
      <c r="I18" s="21">
        <f t="shared" si="1"/>
        <v>7900</v>
      </c>
      <c r="J18" s="21">
        <f t="shared" si="2"/>
        <v>9480</v>
      </c>
      <c r="M18" s="46"/>
    </row>
    <row r="19" spans="2:13" ht="30.75" customHeight="1" x14ac:dyDescent="0.25">
      <c r="B19" s="19">
        <v>14</v>
      </c>
      <c r="C19" s="23" t="s">
        <v>86</v>
      </c>
      <c r="D19" s="23" t="s">
        <v>87</v>
      </c>
      <c r="E19" s="25" t="s">
        <v>96</v>
      </c>
      <c r="F19" s="31">
        <v>0.1</v>
      </c>
      <c r="G19" s="21">
        <f t="shared" si="0"/>
        <v>66833.333333333343</v>
      </c>
      <c r="H19" s="21">
        <v>80200</v>
      </c>
      <c r="I19" s="21">
        <f t="shared" si="1"/>
        <v>6683.3333333333348</v>
      </c>
      <c r="J19" s="21">
        <f t="shared" si="2"/>
        <v>8020</v>
      </c>
      <c r="M19" s="46"/>
    </row>
    <row r="20" spans="2:13" ht="30.75" customHeight="1" x14ac:dyDescent="0.25">
      <c r="B20" s="19">
        <v>15</v>
      </c>
      <c r="C20" s="24" t="s">
        <v>71</v>
      </c>
      <c r="D20" s="23" t="s">
        <v>74</v>
      </c>
      <c r="E20" s="25" t="s">
        <v>96</v>
      </c>
      <c r="F20" s="31">
        <v>0.4</v>
      </c>
      <c r="G20" s="21">
        <f t="shared" si="0"/>
        <v>63916.666666666672</v>
      </c>
      <c r="H20" s="21">
        <v>76700</v>
      </c>
      <c r="I20" s="21">
        <f t="shared" si="1"/>
        <v>25566.666666666672</v>
      </c>
      <c r="J20" s="21">
        <f t="shared" si="2"/>
        <v>30680</v>
      </c>
      <c r="M20" s="46"/>
    </row>
    <row r="21" spans="2:13" ht="60" customHeight="1" x14ac:dyDescent="0.25">
      <c r="B21" s="19">
        <v>16</v>
      </c>
      <c r="C21" s="23" t="s">
        <v>82</v>
      </c>
      <c r="D21" s="28" t="s">
        <v>97</v>
      </c>
      <c r="E21" s="25" t="s">
        <v>96</v>
      </c>
      <c r="F21" s="31">
        <v>0.15</v>
      </c>
      <c r="G21" s="21">
        <f t="shared" si="0"/>
        <v>75250</v>
      </c>
      <c r="H21" s="21">
        <v>90300</v>
      </c>
      <c r="I21" s="21">
        <f t="shared" si="1"/>
        <v>11287.5</v>
      </c>
      <c r="J21" s="21">
        <f t="shared" si="2"/>
        <v>13545</v>
      </c>
      <c r="M21" s="46"/>
    </row>
    <row r="22" spans="2:13" ht="60" customHeight="1" x14ac:dyDescent="0.25">
      <c r="B22" s="19">
        <v>17</v>
      </c>
      <c r="C22" s="23" t="s">
        <v>83</v>
      </c>
      <c r="D22" s="28" t="s">
        <v>97</v>
      </c>
      <c r="E22" s="27" t="s">
        <v>96</v>
      </c>
      <c r="F22" s="32">
        <v>0.1</v>
      </c>
      <c r="G22" s="21">
        <f t="shared" si="0"/>
        <v>73583.333333333343</v>
      </c>
      <c r="H22" s="21">
        <v>88300</v>
      </c>
      <c r="I22" s="21">
        <f t="shared" si="1"/>
        <v>7358.3333333333348</v>
      </c>
      <c r="J22" s="21">
        <f t="shared" si="2"/>
        <v>8830</v>
      </c>
      <c r="M22" s="46"/>
    </row>
    <row r="23" spans="2:13" ht="14.4" x14ac:dyDescent="0.25">
      <c r="B23" s="43"/>
      <c r="C23" s="43" t="s">
        <v>113</v>
      </c>
      <c r="D23" s="43"/>
      <c r="E23" s="43"/>
      <c r="F23" s="43"/>
      <c r="G23" s="44"/>
      <c r="H23" s="44"/>
      <c r="I23" s="45"/>
      <c r="J23" s="45"/>
    </row>
    <row r="25" spans="2:13" x14ac:dyDescent="0.25">
      <c r="B25" s="55" t="s">
        <v>116</v>
      </c>
      <c r="C25" s="56"/>
      <c r="D25" s="56"/>
      <c r="E25" s="56"/>
      <c r="F25" s="56"/>
      <c r="G25" s="56"/>
      <c r="H25" s="57"/>
      <c r="I25" s="40"/>
      <c r="J25" s="40"/>
    </row>
    <row r="26" spans="2:13" ht="26.25" customHeight="1" x14ac:dyDescent="0.25">
      <c r="B26" s="13" t="s">
        <v>89</v>
      </c>
      <c r="C26" s="13"/>
      <c r="D26" s="58" t="s">
        <v>90</v>
      </c>
      <c r="E26" s="59"/>
      <c r="F26" s="59"/>
      <c r="G26" s="59"/>
      <c r="H26" s="60"/>
      <c r="I26" s="41"/>
      <c r="J26" s="41"/>
    </row>
    <row r="27" spans="2:13" ht="12.75" customHeight="1" x14ac:dyDescent="0.25">
      <c r="B27" s="14" t="s">
        <v>91</v>
      </c>
      <c r="C27" s="15"/>
      <c r="D27" s="61" t="s">
        <v>92</v>
      </c>
      <c r="E27" s="59"/>
      <c r="F27" s="59"/>
      <c r="G27" s="59"/>
      <c r="H27" s="60"/>
      <c r="I27" s="41"/>
      <c r="J27" s="41"/>
    </row>
    <row r="28" spans="2:13" x14ac:dyDescent="0.25">
      <c r="B28" s="16" t="s">
        <v>93</v>
      </c>
      <c r="C28" s="16"/>
      <c r="D28" s="62" t="s">
        <v>94</v>
      </c>
      <c r="E28" s="63"/>
      <c r="F28" s="63"/>
      <c r="G28" s="63"/>
      <c r="H28" s="64"/>
      <c r="I28" s="42"/>
      <c r="J28" s="42"/>
    </row>
    <row r="29" spans="2:13" x14ac:dyDescent="0.25">
      <c r="B29" s="48" t="s">
        <v>95</v>
      </c>
      <c r="C29" s="49"/>
      <c r="D29" s="17" t="s">
        <v>102</v>
      </c>
      <c r="E29" s="18"/>
      <c r="F29" s="30"/>
      <c r="G29" s="18"/>
      <c r="H29" s="29"/>
      <c r="I29" s="35"/>
      <c r="J29" s="36"/>
    </row>
    <row r="30" spans="2:13" x14ac:dyDescent="0.25">
      <c r="B30" s="50"/>
      <c r="C30" s="51"/>
      <c r="D30" s="17" t="s">
        <v>101</v>
      </c>
      <c r="E30" s="18"/>
      <c r="F30" s="30"/>
      <c r="G30" s="18"/>
      <c r="H30" s="29"/>
      <c r="I30" s="35"/>
      <c r="J30" s="36"/>
    </row>
    <row r="31" spans="2:13" x14ac:dyDescent="0.25">
      <c r="B31" s="52"/>
      <c r="C31" s="53"/>
      <c r="D31" s="17" t="s">
        <v>103</v>
      </c>
      <c r="E31" s="18"/>
      <c r="F31" s="30"/>
      <c r="G31" s="18"/>
      <c r="H31" s="29"/>
      <c r="I31" s="35"/>
      <c r="J31" s="36"/>
    </row>
  </sheetData>
  <mergeCells count="7">
    <mergeCell ref="B1:D1"/>
    <mergeCell ref="B29:C31"/>
    <mergeCell ref="B2:H2"/>
    <mergeCell ref="B25:H25"/>
    <mergeCell ref="D26:H26"/>
    <mergeCell ref="D27:H27"/>
    <mergeCell ref="D28:H28"/>
  </mergeCells>
  <phoneticPr fontId="20" type="noConversion"/>
  <pageMargins left="0.23622047244094491" right="0.23622047244094491" top="0.74803149606299213" bottom="0.74803149606299213" header="0.31496062992125984" footer="0.31496062992125984"/>
  <pageSetup scale="69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I6" sqref="I6"/>
    </sheetView>
  </sheetViews>
  <sheetFormatPr defaultRowHeight="13.2" x14ac:dyDescent="0.25"/>
  <sheetData>
    <row r="1" spans="1:9" x14ac:dyDescent="0.25">
      <c r="A1" t="s">
        <v>37</v>
      </c>
    </row>
    <row r="3" spans="1:9" x14ac:dyDescent="0.25">
      <c r="A3" t="s">
        <v>64</v>
      </c>
    </row>
    <row r="4" spans="1:9" x14ac:dyDescent="0.25">
      <c r="A4" t="s">
        <v>38</v>
      </c>
      <c r="B4" t="s">
        <v>39</v>
      </c>
      <c r="C4" t="s">
        <v>40</v>
      </c>
      <c r="D4" t="s">
        <v>41</v>
      </c>
      <c r="F4" t="s">
        <v>33</v>
      </c>
      <c r="G4" t="s">
        <v>42</v>
      </c>
      <c r="I4" t="s">
        <v>65</v>
      </c>
    </row>
    <row r="6" spans="1:9" x14ac:dyDescent="0.25">
      <c r="A6" t="s">
        <v>43</v>
      </c>
      <c r="B6" t="s">
        <v>35</v>
      </c>
      <c r="C6">
        <v>1</v>
      </c>
      <c r="D6" t="s">
        <v>5</v>
      </c>
      <c r="F6">
        <v>0.15</v>
      </c>
      <c r="G6" t="s">
        <v>44</v>
      </c>
      <c r="I6" t="s">
        <v>45</v>
      </c>
    </row>
    <row r="7" spans="1:9" x14ac:dyDescent="0.25">
      <c r="A7" t="s">
        <v>46</v>
      </c>
      <c r="B7" t="s">
        <v>34</v>
      </c>
      <c r="C7">
        <v>2</v>
      </c>
      <c r="D7" t="s">
        <v>6</v>
      </c>
      <c r="F7">
        <v>0.41</v>
      </c>
      <c r="G7" t="s">
        <v>44</v>
      </c>
      <c r="I7" t="s">
        <v>47</v>
      </c>
    </row>
    <row r="8" spans="1:9" x14ac:dyDescent="0.25">
      <c r="C8">
        <v>3</v>
      </c>
      <c r="D8" t="s">
        <v>7</v>
      </c>
      <c r="F8">
        <v>0.05</v>
      </c>
      <c r="G8" t="s">
        <v>44</v>
      </c>
      <c r="I8" t="s">
        <v>48</v>
      </c>
    </row>
    <row r="9" spans="1:9" x14ac:dyDescent="0.25">
      <c r="C9">
        <v>4</v>
      </c>
      <c r="D9" t="s">
        <v>8</v>
      </c>
      <c r="F9">
        <v>0.01</v>
      </c>
      <c r="G9" t="s">
        <v>44</v>
      </c>
      <c r="I9" t="s">
        <v>49</v>
      </c>
    </row>
    <row r="10" spans="1:9" x14ac:dyDescent="0.25">
      <c r="C10">
        <v>5</v>
      </c>
      <c r="D10" t="s">
        <v>9</v>
      </c>
      <c r="F10">
        <v>0.25</v>
      </c>
      <c r="G10" t="s">
        <v>44</v>
      </c>
      <c r="I10" t="s">
        <v>50</v>
      </c>
    </row>
    <row r="11" spans="1:9" x14ac:dyDescent="0.25">
      <c r="C11">
        <v>6</v>
      </c>
      <c r="D11" t="s">
        <v>10</v>
      </c>
      <c r="F11">
        <v>280</v>
      </c>
      <c r="G11" t="s">
        <v>44</v>
      </c>
      <c r="I11" t="s">
        <v>51</v>
      </c>
    </row>
    <row r="12" spans="1:9" x14ac:dyDescent="0.25">
      <c r="C12">
        <v>7</v>
      </c>
      <c r="D12" t="s">
        <v>27</v>
      </c>
      <c r="F12">
        <v>487.6</v>
      </c>
      <c r="G12" t="s">
        <v>44</v>
      </c>
      <c r="I12" t="s">
        <v>30</v>
      </c>
    </row>
    <row r="13" spans="1:9" x14ac:dyDescent="0.25">
      <c r="C13">
        <v>8</v>
      </c>
      <c r="D13" t="s">
        <v>11</v>
      </c>
      <c r="F13">
        <v>0.03</v>
      </c>
      <c r="G13" t="s">
        <v>44</v>
      </c>
      <c r="I13" t="s">
        <v>12</v>
      </c>
    </row>
    <row r="14" spans="1:9" x14ac:dyDescent="0.25">
      <c r="C14">
        <v>9</v>
      </c>
      <c r="D14" t="s">
        <v>13</v>
      </c>
      <c r="F14">
        <v>0.45</v>
      </c>
      <c r="G14" t="s">
        <v>44</v>
      </c>
      <c r="I14" t="s">
        <v>14</v>
      </c>
    </row>
    <row r="15" spans="1:9" x14ac:dyDescent="0.25">
      <c r="C15">
        <v>10</v>
      </c>
      <c r="D15" t="s">
        <v>15</v>
      </c>
      <c r="F15">
        <v>0.4</v>
      </c>
      <c r="G15" t="s">
        <v>44</v>
      </c>
      <c r="I15" t="s">
        <v>16</v>
      </c>
    </row>
    <row r="16" spans="1:9" x14ac:dyDescent="0.25">
      <c r="C16">
        <v>11</v>
      </c>
      <c r="D16" t="s">
        <v>28</v>
      </c>
      <c r="F16">
        <v>0.4</v>
      </c>
      <c r="G16" t="s">
        <v>44</v>
      </c>
      <c r="I16" t="s">
        <v>17</v>
      </c>
    </row>
    <row r="17" spans="1:9" x14ac:dyDescent="0.25">
      <c r="C17">
        <v>12</v>
      </c>
      <c r="D17" t="s">
        <v>18</v>
      </c>
      <c r="F17">
        <v>0.2</v>
      </c>
      <c r="G17" t="s">
        <v>44</v>
      </c>
      <c r="I17" t="s">
        <v>19</v>
      </c>
    </row>
    <row r="18" spans="1:9" x14ac:dyDescent="0.25">
      <c r="C18">
        <v>13</v>
      </c>
      <c r="D18" t="s">
        <v>20</v>
      </c>
      <c r="F18">
        <v>1</v>
      </c>
      <c r="G18" t="s">
        <v>44</v>
      </c>
      <c r="I18" t="s">
        <v>21</v>
      </c>
    </row>
    <row r="19" spans="1:9" x14ac:dyDescent="0.25">
      <c r="C19">
        <v>14</v>
      </c>
      <c r="D19" t="s">
        <v>22</v>
      </c>
      <c r="F19">
        <v>7.0000000000000007E-2</v>
      </c>
      <c r="G19" t="s">
        <v>44</v>
      </c>
      <c r="I19" t="s">
        <v>36</v>
      </c>
    </row>
    <row r="20" spans="1:9" x14ac:dyDescent="0.25">
      <c r="C20">
        <v>15</v>
      </c>
      <c r="D20" t="s">
        <v>23</v>
      </c>
      <c r="F20">
        <v>7.0000000000000007E-2</v>
      </c>
      <c r="G20" t="s">
        <v>44</v>
      </c>
      <c r="I20" t="s">
        <v>31</v>
      </c>
    </row>
    <row r="21" spans="1:9" x14ac:dyDescent="0.25">
      <c r="C21">
        <v>16</v>
      </c>
      <c r="D21" t="s">
        <v>24</v>
      </c>
      <c r="F21">
        <v>1</v>
      </c>
      <c r="G21" t="s">
        <v>44</v>
      </c>
      <c r="I21" t="s">
        <v>32</v>
      </c>
    </row>
    <row r="22" spans="1:9" x14ac:dyDescent="0.25">
      <c r="C22">
        <v>17</v>
      </c>
      <c r="D22" t="s">
        <v>25</v>
      </c>
      <c r="F22">
        <v>1</v>
      </c>
      <c r="G22" t="s">
        <v>44</v>
      </c>
      <c r="I22" t="s">
        <v>52</v>
      </c>
    </row>
    <row r="23" spans="1:9" x14ac:dyDescent="0.25">
      <c r="C23">
        <v>18</v>
      </c>
      <c r="D23" t="s">
        <v>26</v>
      </c>
      <c r="F23">
        <v>1000</v>
      </c>
      <c r="G23" t="s">
        <v>44</v>
      </c>
      <c r="I23" t="s">
        <v>53</v>
      </c>
    </row>
    <row r="24" spans="1:9" x14ac:dyDescent="0.25">
      <c r="A24" t="s">
        <v>54</v>
      </c>
      <c r="C24" t="s">
        <v>55</v>
      </c>
      <c r="E24" t="s">
        <v>56</v>
      </c>
      <c r="H24" t="s">
        <v>57</v>
      </c>
    </row>
    <row r="25" spans="1:9" x14ac:dyDescent="0.25">
      <c r="A25" t="s">
        <v>58</v>
      </c>
      <c r="C25" t="s">
        <v>59</v>
      </c>
      <c r="E25" t="s">
        <v>60</v>
      </c>
    </row>
    <row r="26" spans="1:9" x14ac:dyDescent="0.25">
      <c r="A26" t="s">
        <v>61</v>
      </c>
      <c r="C26" t="s">
        <v>62</v>
      </c>
      <c r="E26" t="s">
        <v>63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OPEX</vt:lpstr>
      <vt:lpstr>Лист1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Ахметзянова Венера Фанитовна</cp:lastModifiedBy>
  <cp:lastPrinted>2021-08-10T08:59:29Z</cp:lastPrinted>
  <dcterms:created xsi:type="dcterms:W3CDTF">2012-03-05T06:34:36Z</dcterms:created>
  <dcterms:modified xsi:type="dcterms:W3CDTF">2021-08-10T09:07:58Z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